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6915" windowHeight="2385" activeTab="1"/>
  </bookViews>
  <sheets>
    <sheet name="T del p sin carga financiera " sheetId="1" r:id="rId1"/>
    <sheet name="T del P con carga financiera" sheetId="2" r:id="rId2"/>
  </sheets>
  <calcPr calcId="144525"/>
</workbook>
</file>

<file path=xl/calcChain.xml><?xml version="1.0" encoding="utf-8"?>
<calcChain xmlns="http://schemas.openxmlformats.org/spreadsheetml/2006/main">
  <c r="C48" i="1" l="1"/>
  <c r="C51" i="1" l="1"/>
  <c r="C27" i="1"/>
</calcChain>
</file>

<file path=xl/sharedStrings.xml><?xml version="1.0" encoding="utf-8"?>
<sst xmlns="http://schemas.openxmlformats.org/spreadsheetml/2006/main" count="89" uniqueCount="80">
  <si>
    <t xml:space="preserve">de determinar la aceptación de este producto en los estratos altos de la capital. El producto </t>
  </si>
  <si>
    <t>arrojó los siguientes resultados en relación con el consumo por año (el tamaño de la muestra</t>
  </si>
  <si>
    <t>se calculó siguiendo la teoría de muestreo n = 1.250 encuestas.</t>
  </si>
  <si>
    <t xml:space="preserve">Un importante laboratorio situado en Bogotá decidió incursionar en la línea de jabones </t>
  </si>
  <si>
    <t>liquidos para la ducha, para lo cual realizó la respectiva investigación de mercados con el fin</t>
  </si>
  <si>
    <t>Consumo</t>
  </si>
  <si>
    <t>No de veces</t>
  </si>
  <si>
    <t>Total</t>
  </si>
  <si>
    <t>Precio</t>
  </si>
  <si>
    <t>Población objetivo:</t>
  </si>
  <si>
    <t>Mercado total =</t>
  </si>
  <si>
    <t>Mercado objetivo =</t>
  </si>
  <si>
    <t>Inversiones</t>
  </si>
  <si>
    <t xml:space="preserve">Inversiones </t>
  </si>
  <si>
    <t>Maquinaria</t>
  </si>
  <si>
    <t>Publicidad de lanzamiento</t>
  </si>
  <si>
    <t>Estudio de mercado</t>
  </si>
  <si>
    <t>Capital de trabajo</t>
  </si>
  <si>
    <t>Valor (millones)</t>
  </si>
  <si>
    <t>Producción</t>
  </si>
  <si>
    <t>Materia prima
requerida</t>
  </si>
  <si>
    <t>Cantidad
requerida</t>
  </si>
  <si>
    <t>Valor
unitario ($)</t>
  </si>
  <si>
    <t>Valor
total ($)</t>
  </si>
  <si>
    <t>Aromas</t>
  </si>
  <si>
    <t>Total materia prima por unidad</t>
  </si>
  <si>
    <t>Mano de obra</t>
  </si>
  <si>
    <t>Valor
Total</t>
  </si>
  <si>
    <t>Salario por mes</t>
  </si>
  <si>
    <t>Prestaciones</t>
  </si>
  <si>
    <t>Horas trabajadas por mes</t>
  </si>
  <si>
    <t>Valor hora</t>
  </si>
  <si>
    <t>Hora de mano de obra directa por producto</t>
  </si>
  <si>
    <t>Valor mano de obra directa por producto</t>
  </si>
  <si>
    <t>Materia prima por unidad + Mano de obra directa</t>
  </si>
  <si>
    <t>Cvu =</t>
  </si>
  <si>
    <t>Gastos de administración =</t>
  </si>
  <si>
    <t>Gastos de fabricación =</t>
  </si>
  <si>
    <t>Costos fijos (CF) =</t>
  </si>
  <si>
    <t>Costo variable unitario =</t>
  </si>
  <si>
    <t>Costo variable unitario (Cvu) =</t>
  </si>
  <si>
    <t xml:space="preserve">Tamaño mínimo del proyecto = </t>
  </si>
  <si>
    <t>Punto de equilibrio = CF/P-Cvu</t>
  </si>
  <si>
    <t>Precio por unidad (P) =</t>
  </si>
  <si>
    <t>Cantidades</t>
  </si>
  <si>
    <t>Ventas</t>
  </si>
  <si>
    <t>Costo variable</t>
  </si>
  <si>
    <t>Costo fijo</t>
  </si>
  <si>
    <t xml:space="preserve">Costo total </t>
  </si>
  <si>
    <t>Utilidad</t>
  </si>
  <si>
    <t>Si el laboratorio dueño del proyecto quisiera tener unas utilidades de $25 millones  por mes, ¿cuántas unidades, tendrá que producir y vender por mes?</t>
  </si>
  <si>
    <t>Q=</t>
  </si>
  <si>
    <t>Utilidad deseada =</t>
  </si>
  <si>
    <t>Q = (CF +U)/(P-Cvu)</t>
  </si>
  <si>
    <t>Tamaño mínimo del proyecto sin carga financiera (uniproducto)</t>
  </si>
  <si>
    <t xml:space="preserve">Tamaño mínimo  del proyecto con carga financiera </t>
  </si>
  <si>
    <t>Para determinar el tamaño del proyecto n punto de equilibrio se adiciona</t>
  </si>
  <si>
    <t>los intereses</t>
  </si>
  <si>
    <t>Tamaño mínimo del proyecto =</t>
  </si>
  <si>
    <t>Q =</t>
  </si>
  <si>
    <t>Cantidades para obtener la utilidad deseada =</t>
  </si>
  <si>
    <t>(CF+U+i)/(P-Cvu)</t>
  </si>
  <si>
    <t>Teniendo como referente el caso del tamaño mínimo del proyecto y considerando que va  a</t>
  </si>
  <si>
    <t>financiarse el 50% de la inversión del proyecto a un costo o tasa de interés del 2% mensual,</t>
  </si>
  <si>
    <t>la carga de intereses del proyecto se calculará así:</t>
  </si>
  <si>
    <t>Inversión =</t>
  </si>
  <si>
    <t>millones</t>
  </si>
  <si>
    <t>Tasa de interés mensual =</t>
  </si>
  <si>
    <t>Intereses mensuales =</t>
  </si>
  <si>
    <t>Tamaño mínimo del proyecto</t>
  </si>
  <si>
    <t>(CF +intereses)/(P-Cvu)</t>
  </si>
  <si>
    <t>Cantidad</t>
  </si>
  <si>
    <t>CF =</t>
  </si>
  <si>
    <t>Costos Fijos</t>
  </si>
  <si>
    <t>P =</t>
  </si>
  <si>
    <t>Costo variable unitario</t>
  </si>
  <si>
    <t>U =</t>
  </si>
  <si>
    <t>Utilidades</t>
  </si>
  <si>
    <t>Potasa caústica</t>
  </si>
  <si>
    <t>El costo variable es el 67% de las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</si>
</sst>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(* #,##0_);_(* \(#,##0\);_(* &quot;-&quot;??_);_(@_)"/>
    <numFmt numFmtId="166" formatCode="#,##0\ &quot;familias&quot;"/>
    <numFmt numFmtId="167" formatCode="&quot;$&quot;#,##0,"/>
    <numFmt numFmtId="168" formatCode="&quot;$&quot;#,##0&quot;/mes&quot;"/>
    <numFmt numFmtId="169" formatCode="&quot;$&quot;#,##0"/>
    <numFmt numFmtId="170" formatCode="#,##0\ &quot;unidades/mes&quot;"/>
    <numFmt numFmtId="171" formatCode="0%\ &quot;de la inversión&quot;"/>
    <numFmt numFmtId="172" formatCode="&quot;$&quot;#,##0,\ &quot;/mes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164" fontId="0" fillId="0" borderId="1" xfId="2" applyNumberFormat="1" applyFont="1" applyBorder="1"/>
    <xf numFmtId="165" fontId="0" fillId="0" borderId="1" xfId="1" applyNumberFormat="1" applyFont="1" applyBorder="1"/>
    <xf numFmtId="0" fontId="2" fillId="3" borderId="1" xfId="0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9" fontId="0" fillId="0" borderId="0" xfId="0" applyNumberFormat="1"/>
    <xf numFmtId="44" fontId="0" fillId="0" borderId="1" xfId="2" applyFont="1" applyBorder="1"/>
    <xf numFmtId="167" fontId="0" fillId="0" borderId="0" xfId="2" applyNumberFormat="1" applyFont="1"/>
    <xf numFmtId="167" fontId="0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/>
    </xf>
    <xf numFmtId="167" fontId="2" fillId="4" borderId="1" xfId="2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165" fontId="2" fillId="4" borderId="1" xfId="1" applyNumberFormat="1" applyFont="1" applyFill="1" applyBorder="1"/>
    <xf numFmtId="164" fontId="0" fillId="0" borderId="0" xfId="0" applyNumberFormat="1"/>
    <xf numFmtId="164" fontId="0" fillId="0" borderId="1" xfId="0" applyNumberFormat="1" applyBorder="1"/>
    <xf numFmtId="164" fontId="2" fillId="4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Continuous"/>
    </xf>
    <xf numFmtId="0" fontId="2" fillId="0" borderId="1" xfId="0" applyFont="1" applyBorder="1"/>
    <xf numFmtId="164" fontId="2" fillId="4" borderId="1" xfId="2" applyNumberFormat="1" applyFont="1" applyFill="1" applyBorder="1"/>
    <xf numFmtId="168" fontId="0" fillId="0" borderId="1" xfId="2" applyNumberFormat="1" applyFont="1" applyBorder="1"/>
    <xf numFmtId="169" fontId="0" fillId="0" borderId="1" xfId="0" applyNumberFormat="1" applyBorder="1"/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3" fillId="5" borderId="0" xfId="0" applyFont="1" applyFill="1" applyBorder="1"/>
    <xf numFmtId="0" fontId="0" fillId="2" borderId="0" xfId="0" applyFont="1" applyFill="1"/>
    <xf numFmtId="44" fontId="0" fillId="0" borderId="0" xfId="0" applyNumberFormat="1"/>
    <xf numFmtId="44" fontId="0" fillId="0" borderId="1" xfId="0" applyNumberFormat="1" applyBorder="1"/>
    <xf numFmtId="170" fontId="0" fillId="0" borderId="0" xfId="1" applyNumberFormat="1" applyFont="1"/>
    <xf numFmtId="9" fontId="0" fillId="0" borderId="0" xfId="3" applyFont="1"/>
    <xf numFmtId="170" fontId="2" fillId="0" borderId="0" xfId="1" applyNumberFormat="1" applyFont="1"/>
    <xf numFmtId="0" fontId="4" fillId="0" borderId="0" xfId="0" applyFont="1" applyAlignment="1">
      <alignment horizontal="centerContinuous"/>
    </xf>
    <xf numFmtId="0" fontId="3" fillId="5" borderId="0" xfId="0" applyFont="1" applyFill="1" applyAlignment="1">
      <alignment horizontal="centerContinuous"/>
    </xf>
    <xf numFmtId="0" fontId="3" fillId="5" borderId="0" xfId="0" applyFont="1" applyFill="1" applyAlignment="1">
      <alignment horizontal="left" indent="4"/>
    </xf>
    <xf numFmtId="171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 indent="7"/>
    </xf>
    <xf numFmtId="172" fontId="0" fillId="0" borderId="0" xfId="0" applyNumberFormat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3" fillId="5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60</xdr:row>
      <xdr:rowOff>161925</xdr:rowOff>
    </xdr:from>
    <xdr:to>
      <xdr:col>17</xdr:col>
      <xdr:colOff>409575</xdr:colOff>
      <xdr:row>61</xdr:row>
      <xdr:rowOff>1</xdr:rowOff>
    </xdr:to>
    <xdr:cxnSp macro="">
      <xdr:nvCxnSpPr>
        <xdr:cNvPr id="8" name="7 Conector recto"/>
        <xdr:cNvCxnSpPr/>
      </xdr:nvCxnSpPr>
      <xdr:spPr>
        <a:xfrm flipV="1">
          <a:off x="14906625" y="11706225"/>
          <a:ext cx="4248150" cy="28576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62" workbookViewId="0">
      <selection activeCell="B73" sqref="B73"/>
    </sheetView>
  </sheetViews>
  <sheetFormatPr baseColWidth="10" defaultRowHeight="15" x14ac:dyDescent="0.25"/>
  <cols>
    <col min="1" max="1" width="31.85546875" customWidth="1"/>
    <col min="2" max="2" width="44.140625" customWidth="1"/>
    <col min="3" max="3" width="24.42578125" customWidth="1"/>
    <col min="4" max="4" width="16.7109375" customWidth="1"/>
    <col min="5" max="5" width="16.7109375" bestFit="1" customWidth="1"/>
    <col min="6" max="6" width="14" bestFit="1" customWidth="1"/>
    <col min="7" max="7" width="13.7109375" bestFit="1" customWidth="1"/>
    <col min="9" max="9" width="16.7109375" bestFit="1" customWidth="1"/>
  </cols>
  <sheetData>
    <row r="1" spans="1:7" ht="18.75" x14ac:dyDescent="0.3">
      <c r="A1" s="41" t="s">
        <v>54</v>
      </c>
      <c r="B1" s="41"/>
      <c r="C1" s="41"/>
      <c r="D1" s="41"/>
      <c r="E1" s="41"/>
      <c r="F1" s="41"/>
      <c r="G1" s="41"/>
    </row>
    <row r="3" spans="1:7" x14ac:dyDescent="0.25">
      <c r="A3" t="s">
        <v>3</v>
      </c>
    </row>
    <row r="4" spans="1:7" x14ac:dyDescent="0.25">
      <c r="A4" t="s">
        <v>4</v>
      </c>
    </row>
    <row r="5" spans="1:7" x14ac:dyDescent="0.25">
      <c r="A5" t="s">
        <v>0</v>
      </c>
    </row>
    <row r="6" spans="1:7" x14ac:dyDescent="0.25">
      <c r="A6" t="s">
        <v>1</v>
      </c>
    </row>
    <row r="7" spans="1:7" x14ac:dyDescent="0.25">
      <c r="A7" t="s">
        <v>2</v>
      </c>
    </row>
    <row r="9" spans="1:7" x14ac:dyDescent="0.25">
      <c r="B9" s="8" t="s">
        <v>5</v>
      </c>
      <c r="C9" s="8" t="s">
        <v>6</v>
      </c>
      <c r="E9" s="8" t="s">
        <v>8</v>
      </c>
      <c r="F9" s="8" t="s">
        <v>6</v>
      </c>
    </row>
    <row r="10" spans="1:7" x14ac:dyDescent="0.25">
      <c r="B10" s="2">
        <v>12</v>
      </c>
      <c r="C10" s="2">
        <v>200</v>
      </c>
      <c r="E10" s="6">
        <v>12000</v>
      </c>
      <c r="F10" s="1">
        <v>600</v>
      </c>
    </row>
    <row r="11" spans="1:7" x14ac:dyDescent="0.25">
      <c r="B11" s="2">
        <v>15</v>
      </c>
      <c r="C11" s="2">
        <v>450</v>
      </c>
      <c r="E11" s="6">
        <v>13000</v>
      </c>
      <c r="F11" s="1">
        <v>350</v>
      </c>
    </row>
    <row r="12" spans="1:7" x14ac:dyDescent="0.25">
      <c r="B12" s="2">
        <v>18</v>
      </c>
      <c r="C12" s="2">
        <v>375</v>
      </c>
      <c r="E12" s="6">
        <v>14000</v>
      </c>
      <c r="F12" s="1">
        <v>300</v>
      </c>
    </row>
    <row r="13" spans="1:7" x14ac:dyDescent="0.25">
      <c r="B13" s="2">
        <v>21</v>
      </c>
      <c r="C13" s="2">
        <v>225</v>
      </c>
      <c r="E13" s="21" t="s">
        <v>7</v>
      </c>
      <c r="F13" s="22"/>
    </row>
    <row r="14" spans="1:7" x14ac:dyDescent="0.25">
      <c r="B14" s="20" t="s">
        <v>7</v>
      </c>
      <c r="C14" s="20"/>
      <c r="E14" s="23"/>
    </row>
    <row r="16" spans="1:7" x14ac:dyDescent="0.25">
      <c r="A16" t="s">
        <v>9</v>
      </c>
      <c r="B16" s="9">
        <v>10000</v>
      </c>
    </row>
    <row r="17" spans="1:5" x14ac:dyDescent="0.25">
      <c r="A17" t="s">
        <v>10</v>
      </c>
      <c r="B17" s="5">
        <v>165000</v>
      </c>
    </row>
    <row r="18" spans="1:5" x14ac:dyDescent="0.25">
      <c r="A18" t="s">
        <v>11</v>
      </c>
      <c r="B18" s="10">
        <v>0.3</v>
      </c>
    </row>
    <row r="20" spans="1:5" ht="18.75" x14ac:dyDescent="0.3">
      <c r="A20" s="16" t="s">
        <v>12</v>
      </c>
    </row>
    <row r="22" spans="1:5" x14ac:dyDescent="0.25">
      <c r="B22" s="8" t="s">
        <v>13</v>
      </c>
      <c r="C22" s="8" t="s">
        <v>18</v>
      </c>
    </row>
    <row r="23" spans="1:5" x14ac:dyDescent="0.25">
      <c r="B23" s="14" t="s">
        <v>14</v>
      </c>
      <c r="C23" s="13">
        <v>15000000</v>
      </c>
    </row>
    <row r="24" spans="1:5" x14ac:dyDescent="0.25">
      <c r="B24" s="14" t="s">
        <v>15</v>
      </c>
      <c r="C24" s="13">
        <v>20000000</v>
      </c>
    </row>
    <row r="25" spans="1:5" x14ac:dyDescent="0.25">
      <c r="B25" s="14" t="s">
        <v>16</v>
      </c>
      <c r="C25" s="13">
        <v>15000000</v>
      </c>
    </row>
    <row r="26" spans="1:5" x14ac:dyDescent="0.25">
      <c r="B26" s="14" t="s">
        <v>17</v>
      </c>
      <c r="C26" s="13">
        <v>25000000</v>
      </c>
    </row>
    <row r="27" spans="1:5" x14ac:dyDescent="0.25">
      <c r="B27" s="18" t="s">
        <v>7</v>
      </c>
      <c r="C27" s="19">
        <f>SUM(C23:C26)</f>
        <v>75000000</v>
      </c>
    </row>
    <row r="30" spans="1:5" ht="18.75" x14ac:dyDescent="0.3">
      <c r="A30" s="16" t="s">
        <v>19</v>
      </c>
    </row>
    <row r="32" spans="1:5" ht="30" x14ac:dyDescent="0.25">
      <c r="B32" s="17" t="s">
        <v>20</v>
      </c>
      <c r="C32" s="17" t="s">
        <v>21</v>
      </c>
      <c r="D32" s="17" t="s">
        <v>22</v>
      </c>
      <c r="E32" s="17" t="s">
        <v>23</v>
      </c>
    </row>
    <row r="33" spans="2:5" x14ac:dyDescent="0.25">
      <c r="B33" s="1" t="s">
        <v>78</v>
      </c>
      <c r="C33" s="1">
        <v>2</v>
      </c>
      <c r="D33" s="6">
        <v>400</v>
      </c>
      <c r="E33" s="24"/>
    </row>
    <row r="34" spans="2:5" x14ac:dyDescent="0.25">
      <c r="B34" s="1" t="s">
        <v>24</v>
      </c>
      <c r="C34" s="1">
        <v>3</v>
      </c>
      <c r="D34" s="6">
        <v>230</v>
      </c>
      <c r="E34" s="24"/>
    </row>
    <row r="35" spans="2:5" x14ac:dyDescent="0.25">
      <c r="B35" s="21" t="s">
        <v>25</v>
      </c>
      <c r="C35" s="55"/>
      <c r="D35" s="56"/>
      <c r="E35" s="25"/>
    </row>
    <row r="37" spans="2:5" ht="30" x14ac:dyDescent="0.25">
      <c r="B37" s="57" t="s">
        <v>26</v>
      </c>
      <c r="C37" s="57"/>
      <c r="D37" s="57"/>
      <c r="E37" s="26" t="s">
        <v>27</v>
      </c>
    </row>
    <row r="38" spans="2:5" x14ac:dyDescent="0.25">
      <c r="B38" s="27" t="s">
        <v>28</v>
      </c>
      <c r="C38" s="27"/>
      <c r="D38" s="27"/>
      <c r="E38" s="6">
        <v>450000</v>
      </c>
    </row>
    <row r="39" spans="2:5" x14ac:dyDescent="0.25">
      <c r="B39" s="48" t="s">
        <v>29</v>
      </c>
      <c r="C39" s="49"/>
      <c r="D39" s="50"/>
      <c r="E39" s="6">
        <v>225000</v>
      </c>
    </row>
    <row r="40" spans="2:5" x14ac:dyDescent="0.25">
      <c r="B40" s="51" t="s">
        <v>7</v>
      </c>
      <c r="C40" s="52"/>
      <c r="D40" s="53"/>
      <c r="E40" s="29"/>
    </row>
    <row r="41" spans="2:5" x14ac:dyDescent="0.25">
      <c r="B41" s="48" t="s">
        <v>30</v>
      </c>
      <c r="C41" s="49"/>
      <c r="D41" s="50"/>
      <c r="E41" s="1">
        <v>192</v>
      </c>
    </row>
    <row r="42" spans="2:5" x14ac:dyDescent="0.25">
      <c r="B42" s="48" t="s">
        <v>31</v>
      </c>
      <c r="C42" s="49"/>
      <c r="D42" s="50"/>
      <c r="E42" s="11">
        <v>3515.63</v>
      </c>
    </row>
    <row r="43" spans="2:5" x14ac:dyDescent="0.25">
      <c r="B43" s="48" t="s">
        <v>32</v>
      </c>
      <c r="C43" s="49"/>
      <c r="D43" s="50"/>
      <c r="E43" s="1">
        <v>2</v>
      </c>
    </row>
    <row r="44" spans="2:5" x14ac:dyDescent="0.25">
      <c r="B44" s="51" t="s">
        <v>33</v>
      </c>
      <c r="C44" s="52"/>
      <c r="D44" s="53"/>
      <c r="E44" s="29"/>
    </row>
    <row r="47" spans="2:5" ht="15.75" x14ac:dyDescent="0.25">
      <c r="B47" s="32" t="s">
        <v>39</v>
      </c>
      <c r="C47" s="54" t="s">
        <v>34</v>
      </c>
      <c r="D47" s="54"/>
      <c r="E47" s="54"/>
    </row>
    <row r="48" spans="2:5" x14ac:dyDescent="0.25">
      <c r="B48" s="28" t="s">
        <v>40</v>
      </c>
      <c r="C48" s="37">
        <f>E35+E44</f>
        <v>0</v>
      </c>
    </row>
    <row r="49" spans="1:10" x14ac:dyDescent="0.25">
      <c r="B49" s="28" t="s">
        <v>37</v>
      </c>
      <c r="C49" s="30">
        <v>25000000</v>
      </c>
    </row>
    <row r="50" spans="1:10" x14ac:dyDescent="0.25">
      <c r="B50" s="28" t="s">
        <v>36</v>
      </c>
      <c r="C50" s="30">
        <v>60000000</v>
      </c>
    </row>
    <row r="51" spans="1:10" x14ac:dyDescent="0.25">
      <c r="B51" s="28" t="s">
        <v>38</v>
      </c>
      <c r="C51" s="31">
        <f>C49+C50</f>
        <v>85000000</v>
      </c>
    </row>
    <row r="52" spans="1:10" x14ac:dyDescent="0.25">
      <c r="B52" s="58" t="s">
        <v>79</v>
      </c>
      <c r="C52" s="10">
        <v>0.67</v>
      </c>
    </row>
    <row r="54" spans="1:10" ht="15.75" x14ac:dyDescent="0.25">
      <c r="A54" s="33" t="s">
        <v>41</v>
      </c>
      <c r="B54" s="34" t="s">
        <v>42</v>
      </c>
      <c r="E54" s="39"/>
    </row>
    <row r="55" spans="1:10" x14ac:dyDescent="0.25">
      <c r="A55" t="s">
        <v>43</v>
      </c>
      <c r="B55" s="3">
        <v>12760</v>
      </c>
      <c r="E55" s="36"/>
    </row>
    <row r="56" spans="1:10" x14ac:dyDescent="0.25">
      <c r="A56" s="35" t="s">
        <v>41</v>
      </c>
      <c r="B56" s="38"/>
      <c r="C56" s="36"/>
    </row>
    <row r="58" spans="1:10" x14ac:dyDescent="0.25">
      <c r="B58" s="8" t="s">
        <v>44</v>
      </c>
      <c r="C58" s="8" t="s">
        <v>45</v>
      </c>
      <c r="D58" s="8" t="s">
        <v>46</v>
      </c>
      <c r="E58" s="8" t="s">
        <v>47</v>
      </c>
      <c r="F58" s="8" t="s">
        <v>48</v>
      </c>
      <c r="G58" s="8" t="s">
        <v>49</v>
      </c>
    </row>
    <row r="59" spans="1:10" x14ac:dyDescent="0.25">
      <c r="B59" s="7">
        <v>16000</v>
      </c>
      <c r="C59" s="6"/>
      <c r="D59" s="24"/>
      <c r="E59" s="31"/>
      <c r="F59" s="24"/>
      <c r="G59" s="24"/>
      <c r="I59" s="4"/>
      <c r="J59" s="5"/>
    </row>
    <row r="60" spans="1:10" x14ac:dyDescent="0.25">
      <c r="B60" s="7">
        <v>17000</v>
      </c>
      <c r="C60" s="6"/>
      <c r="D60" s="24"/>
      <c r="E60" s="31"/>
      <c r="F60" s="24"/>
      <c r="G60" s="24"/>
      <c r="I60" s="4"/>
      <c r="J60" s="5"/>
    </row>
    <row r="61" spans="1:10" x14ac:dyDescent="0.25">
      <c r="B61" s="7">
        <v>18000</v>
      </c>
      <c r="C61" s="6"/>
      <c r="D61" s="24"/>
      <c r="E61" s="31"/>
      <c r="F61" s="24"/>
      <c r="G61" s="24"/>
      <c r="I61" s="4"/>
      <c r="J61" s="5"/>
    </row>
    <row r="62" spans="1:10" x14ac:dyDescent="0.25">
      <c r="B62" s="7">
        <v>19000</v>
      </c>
      <c r="C62" s="6"/>
      <c r="D62" s="24"/>
      <c r="E62" s="31"/>
      <c r="F62" s="24"/>
      <c r="G62" s="24"/>
      <c r="I62" s="4"/>
      <c r="J62" s="5"/>
    </row>
    <row r="63" spans="1:10" x14ac:dyDescent="0.25">
      <c r="B63" s="7">
        <v>20000</v>
      </c>
      <c r="C63" s="6"/>
      <c r="D63" s="24"/>
      <c r="E63" s="31"/>
      <c r="F63" s="24"/>
      <c r="G63" s="24"/>
      <c r="I63" s="4"/>
      <c r="J63" s="5"/>
    </row>
    <row r="64" spans="1:10" x14ac:dyDescent="0.25">
      <c r="B64" s="7">
        <v>21000</v>
      </c>
      <c r="C64" s="6"/>
      <c r="D64" s="24"/>
      <c r="E64" s="31"/>
      <c r="F64" s="24"/>
      <c r="G64" s="24"/>
      <c r="I64" s="4"/>
      <c r="J64" s="5"/>
    </row>
    <row r="65" spans="1:10" x14ac:dyDescent="0.25">
      <c r="B65" s="7">
        <v>22000</v>
      </c>
      <c r="C65" s="6"/>
      <c r="D65" s="24"/>
      <c r="E65" s="31"/>
      <c r="F65" s="24"/>
      <c r="G65" s="24"/>
      <c r="I65" s="4"/>
      <c r="J65" s="5"/>
    </row>
    <row r="66" spans="1:10" x14ac:dyDescent="0.25">
      <c r="B66" s="7">
        <v>23000</v>
      </c>
      <c r="C66" s="6"/>
      <c r="D66" s="24"/>
      <c r="E66" s="31"/>
      <c r="F66" s="24"/>
      <c r="G66" s="24"/>
    </row>
    <row r="67" spans="1:10" x14ac:dyDescent="0.25">
      <c r="B67" s="7">
        <v>24000</v>
      </c>
      <c r="C67" s="6"/>
      <c r="D67" s="24"/>
      <c r="E67" s="31"/>
      <c r="F67" s="24"/>
      <c r="G67" s="24"/>
    </row>
    <row r="70" spans="1:10" x14ac:dyDescent="0.25">
      <c r="A70" t="s">
        <v>50</v>
      </c>
    </row>
    <row r="71" spans="1:10" x14ac:dyDescent="0.25">
      <c r="A71" t="s">
        <v>52</v>
      </c>
      <c r="B71" s="4">
        <v>25000000</v>
      </c>
    </row>
    <row r="72" spans="1:10" x14ac:dyDescent="0.25">
      <c r="A72" t="s">
        <v>53</v>
      </c>
    </row>
    <row r="73" spans="1:10" x14ac:dyDescent="0.25">
      <c r="A73" s="15" t="s">
        <v>51</v>
      </c>
      <c r="B73" s="40"/>
    </row>
  </sheetData>
  <mergeCells count="9">
    <mergeCell ref="B43:D43"/>
    <mergeCell ref="B44:D44"/>
    <mergeCell ref="C47:E47"/>
    <mergeCell ref="C35:D35"/>
    <mergeCell ref="B37:D37"/>
    <mergeCell ref="B39:D39"/>
    <mergeCell ref="B40:D40"/>
    <mergeCell ref="B41:D41"/>
    <mergeCell ref="B42:D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B14" sqref="B14"/>
    </sheetView>
  </sheetViews>
  <sheetFormatPr baseColWidth="10" defaultRowHeight="15" x14ac:dyDescent="0.25"/>
  <cols>
    <col min="1" max="1" width="26.42578125" customWidth="1"/>
    <col min="2" max="2" width="25.7109375" customWidth="1"/>
    <col min="3" max="4" width="16.7109375" bestFit="1" customWidth="1"/>
    <col min="5" max="6" width="17.85546875" customWidth="1"/>
    <col min="7" max="7" width="16.7109375" bestFit="1" customWidth="1"/>
    <col min="8" max="8" width="22.140625" customWidth="1"/>
  </cols>
  <sheetData>
    <row r="1" spans="1:8" ht="18.75" x14ac:dyDescent="0.3">
      <c r="A1" s="16" t="s">
        <v>55</v>
      </c>
      <c r="G1" s="21" t="s">
        <v>59</v>
      </c>
      <c r="H1" s="28" t="s">
        <v>71</v>
      </c>
    </row>
    <row r="2" spans="1:8" x14ac:dyDescent="0.25">
      <c r="G2" s="21" t="s">
        <v>72</v>
      </c>
      <c r="H2" s="28" t="s">
        <v>73</v>
      </c>
    </row>
    <row r="3" spans="1:8" x14ac:dyDescent="0.25">
      <c r="A3" t="s">
        <v>56</v>
      </c>
      <c r="G3" s="21" t="s">
        <v>74</v>
      </c>
      <c r="H3" s="28" t="s">
        <v>8</v>
      </c>
    </row>
    <row r="4" spans="1:8" x14ac:dyDescent="0.25">
      <c r="A4" t="s">
        <v>57</v>
      </c>
      <c r="G4" s="21" t="s">
        <v>35</v>
      </c>
      <c r="H4" s="28" t="s">
        <v>75</v>
      </c>
    </row>
    <row r="5" spans="1:8" x14ac:dyDescent="0.25">
      <c r="G5" s="21" t="s">
        <v>76</v>
      </c>
      <c r="H5" s="28" t="s">
        <v>77</v>
      </c>
    </row>
    <row r="6" spans="1:8" ht="15.75" x14ac:dyDescent="0.25">
      <c r="A6" s="42" t="s">
        <v>58</v>
      </c>
      <c r="B6" s="42"/>
      <c r="C6" s="43" t="s">
        <v>59</v>
      </c>
      <c r="D6" s="33" t="s">
        <v>70</v>
      </c>
      <c r="E6" s="33"/>
      <c r="F6" s="33"/>
    </row>
    <row r="9" spans="1:8" ht="15.75" x14ac:dyDescent="0.25">
      <c r="A9" s="42" t="s">
        <v>60</v>
      </c>
      <c r="B9" s="42"/>
      <c r="C9" s="42" t="s">
        <v>61</v>
      </c>
      <c r="D9" s="42"/>
      <c r="E9" s="42"/>
      <c r="F9" s="42"/>
    </row>
    <row r="11" spans="1:8" x14ac:dyDescent="0.25">
      <c r="A11" t="s">
        <v>62</v>
      </c>
    </row>
    <row r="12" spans="1:8" x14ac:dyDescent="0.25">
      <c r="A12" t="s">
        <v>63</v>
      </c>
    </row>
    <row r="13" spans="1:8" x14ac:dyDescent="0.25">
      <c r="A13" t="s">
        <v>64</v>
      </c>
    </row>
    <row r="14" spans="1:8" x14ac:dyDescent="0.25">
      <c r="A14" s="46" t="s">
        <v>65</v>
      </c>
      <c r="B14" s="12">
        <v>210000000</v>
      </c>
      <c r="C14" t="s">
        <v>66</v>
      </c>
    </row>
    <row r="15" spans="1:8" x14ac:dyDescent="0.25">
      <c r="A15" s="44">
        <v>0.5</v>
      </c>
      <c r="B15" s="45"/>
      <c r="C15" t="s">
        <v>66</v>
      </c>
    </row>
    <row r="16" spans="1:8" x14ac:dyDescent="0.25">
      <c r="A16" t="s">
        <v>67</v>
      </c>
      <c r="B16" s="10"/>
    </row>
    <row r="17" spans="1:3" x14ac:dyDescent="0.25">
      <c r="A17" t="s">
        <v>68</v>
      </c>
      <c r="B17" s="47"/>
      <c r="C17" t="s">
        <v>66</v>
      </c>
    </row>
    <row r="19" spans="1:3" x14ac:dyDescent="0.25">
      <c r="A19" t="s">
        <v>69</v>
      </c>
      <c r="B19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 del p sin carga financiera </vt:lpstr>
      <vt:lpstr>T del P con carga financiera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Leonardo Carranza Martinez</dc:creator>
  <cp:lastModifiedBy>Javier Leonardo Carranza Martinez</cp:lastModifiedBy>
  <dcterms:created xsi:type="dcterms:W3CDTF">2015-02-11T11:37:21Z</dcterms:created>
  <dcterms:modified xsi:type="dcterms:W3CDTF">2015-02-11T22:46:11Z</dcterms:modified>
</cp:coreProperties>
</file>